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23040" windowHeight="90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D10" i="1"/>
  <c r="G10" i="1"/>
  <c r="D11" i="1"/>
  <c r="G11" i="1"/>
  <c r="D12" i="1"/>
  <c r="G12" i="1"/>
  <c r="D13" i="1"/>
  <c r="G13" i="1" s="1"/>
  <c r="D14" i="1"/>
  <c r="G14" i="1"/>
  <c r="D15" i="1"/>
  <c r="G15" i="1"/>
  <c r="D16" i="1"/>
  <c r="G16" i="1"/>
  <c r="D17" i="1"/>
  <c r="G17" i="1" s="1"/>
  <c r="B18" i="1"/>
  <c r="C18" i="1"/>
  <c r="E18" i="1"/>
  <c r="F18" i="1"/>
  <c r="D19" i="1"/>
  <c r="G19" i="1"/>
  <c r="D20" i="1"/>
  <c r="G20" i="1" s="1"/>
  <c r="D21" i="1"/>
  <c r="G21" i="1"/>
  <c r="D22" i="1"/>
  <c r="G22" i="1"/>
  <c r="D23" i="1"/>
  <c r="G23" i="1"/>
  <c r="D24" i="1"/>
  <c r="G24" i="1" s="1"/>
  <c r="D25" i="1"/>
  <c r="G25" i="1"/>
  <c r="B26" i="1"/>
  <c r="C26" i="1"/>
  <c r="E26" i="1"/>
  <c r="F26" i="1"/>
  <c r="D27" i="1"/>
  <c r="G27" i="1" s="1"/>
  <c r="D28" i="1"/>
  <c r="G28" i="1" s="1"/>
  <c r="D29" i="1"/>
  <c r="G29" i="1" s="1"/>
  <c r="D30" i="1"/>
  <c r="G30" i="1" s="1"/>
  <c r="D31" i="1"/>
  <c r="G31" i="1"/>
  <c r="D32" i="1"/>
  <c r="G32" i="1" s="1"/>
  <c r="D33" i="1"/>
  <c r="G33" i="1"/>
  <c r="D34" i="1"/>
  <c r="G34" i="1"/>
  <c r="D35" i="1"/>
  <c r="G35" i="1"/>
  <c r="B36" i="1"/>
  <c r="C36" i="1"/>
  <c r="E36" i="1"/>
  <c r="F36" i="1"/>
  <c r="D37" i="1"/>
  <c r="D36" i="1" s="1"/>
  <c r="G37" i="1"/>
  <c r="G36" i="1" s="1"/>
  <c r="D38" i="1"/>
  <c r="G38" i="1" s="1"/>
  <c r="D39" i="1"/>
  <c r="G39" i="1"/>
  <c r="D40" i="1"/>
  <c r="G40" i="1"/>
  <c r="B43" i="1"/>
  <c r="C43" i="1"/>
  <c r="E43" i="1"/>
  <c r="E42" i="1" s="1"/>
  <c r="F43" i="1"/>
  <c r="D44" i="1"/>
  <c r="G44" i="1"/>
  <c r="D45" i="1"/>
  <c r="G45" i="1"/>
  <c r="D46" i="1"/>
  <c r="G46" i="1"/>
  <c r="D47" i="1"/>
  <c r="G47" i="1" s="1"/>
  <c r="D48" i="1"/>
  <c r="G48" i="1" s="1"/>
  <c r="D49" i="1"/>
  <c r="G49" i="1" s="1"/>
  <c r="D50" i="1"/>
  <c r="G50" i="1"/>
  <c r="D51" i="1"/>
  <c r="G51" i="1" s="1"/>
  <c r="B52" i="1"/>
  <c r="C52" i="1"/>
  <c r="E52" i="1"/>
  <c r="F52" i="1"/>
  <c r="D53" i="1"/>
  <c r="G53" i="1" s="1"/>
  <c r="D54" i="1"/>
  <c r="G54" i="1"/>
  <c r="D55" i="1"/>
  <c r="G55" i="1"/>
  <c r="D56" i="1"/>
  <c r="G56" i="1" s="1"/>
  <c r="D57" i="1"/>
  <c r="G57" i="1" s="1"/>
  <c r="D58" i="1"/>
  <c r="G58" i="1"/>
  <c r="D59" i="1"/>
  <c r="G59" i="1"/>
  <c r="B60" i="1"/>
  <c r="B42" i="1" s="1"/>
  <c r="C60" i="1"/>
  <c r="E60" i="1"/>
  <c r="F60" i="1"/>
  <c r="D61" i="1"/>
  <c r="G61" i="1"/>
  <c r="D62" i="1"/>
  <c r="G62" i="1"/>
  <c r="D63" i="1"/>
  <c r="G63" i="1" s="1"/>
  <c r="D64" i="1"/>
  <c r="G64" i="1" s="1"/>
  <c r="D65" i="1"/>
  <c r="G65" i="1" s="1"/>
  <c r="D66" i="1"/>
  <c r="G66" i="1"/>
  <c r="D67" i="1"/>
  <c r="G67" i="1" s="1"/>
  <c r="D68" i="1"/>
  <c r="G68" i="1" s="1"/>
  <c r="D69" i="1"/>
  <c r="G69" i="1"/>
  <c r="B70" i="1"/>
  <c r="C70" i="1"/>
  <c r="E70" i="1"/>
  <c r="F70" i="1"/>
  <c r="D71" i="1"/>
  <c r="G71" i="1" s="1"/>
  <c r="D72" i="1"/>
  <c r="G72" i="1" s="1"/>
  <c r="D73" i="1"/>
  <c r="G73" i="1" s="1"/>
  <c r="D74" i="1"/>
  <c r="D70" i="1" s="1"/>
  <c r="G74" i="1"/>
  <c r="D18" i="1" l="1"/>
  <c r="D9" i="1"/>
  <c r="G9" i="1"/>
  <c r="G52" i="1"/>
  <c r="D26" i="1"/>
  <c r="E8" i="1"/>
  <c r="E76" i="1" s="1"/>
  <c r="F8" i="1"/>
  <c r="F76" i="1" s="1"/>
  <c r="G18" i="1"/>
  <c r="C8" i="1"/>
  <c r="D43" i="1"/>
  <c r="C42" i="1"/>
  <c r="F42" i="1"/>
  <c r="B8" i="1"/>
  <c r="D8" i="1"/>
  <c r="G26" i="1"/>
  <c r="G8" i="1" s="1"/>
  <c r="G60" i="1"/>
  <c r="G43" i="1"/>
  <c r="G70" i="1"/>
  <c r="C76" i="1"/>
  <c r="B76" i="1"/>
  <c r="D52" i="1"/>
  <c r="D42" i="1" s="1"/>
  <c r="D60" i="1"/>
  <c r="G42" i="1" l="1"/>
  <c r="G76" i="1" s="1"/>
  <c r="D76" i="1"/>
</calcChain>
</file>

<file path=xl/sharedStrings.xml><?xml version="1.0" encoding="utf-8"?>
<sst xmlns="http://schemas.openxmlformats.org/spreadsheetml/2006/main" count="137" uniqueCount="107">
  <si>
    <t xml:space="preserve"> UNIVERSIDAD TECNOLOGICA DE SAN MIGUEL ALLENDE</t>
  </si>
  <si>
    <t>Clasificación Funcional (Finalidad y Función)</t>
  </si>
  <si>
    <t>del 01 de Enero al 30 de Septiembre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</si>
  <si>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</si>
  <si>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</si>
  <si>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</si>
  <si>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</si>
  <si>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</si>
  <si>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</si>
  <si>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</si>
  <si>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</si>
  <si>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</si>
  <si>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</si>
  <si>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</si>
  <si>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</si>
  <si>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</si>
  <si>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</si>
  <si>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</si>
  <si>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</si>
  <si>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</si>
  <si>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</si>
  <si>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</si>
  <si>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</si>
  <si>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</si>
  <si>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</si>
  <si>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</si>
  <si>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</si>
  <si>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</si>
  <si>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</si>
  <si>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</si>
  <si>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</si>
  <si>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</si>
  <si>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</si>
  <si>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</si>
  <si>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</si>
  <si>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</si>
  <si>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</si>
  <si>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</si>
  <si>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</si>
  <si>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</si>
  <si>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</si>
  <si>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</si>
  <si>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</si>
  <si>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</si>
  <si>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</si>
  <si>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</si>
  <si>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</si>
  <si>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</si>
  <si>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</si>
  <si>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</si>
  <si>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</si>
  <si>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</si>
  <si>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</si>
  <si>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</si>
  <si>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</si>
  <si>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</si>
  <si>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</si>
  <si>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</si>
  <si>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</si>
  <si>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</si>
  <si>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</si>
  <si>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</si>
  <si>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</si>
  <si>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</si>
  <si>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</si>
  <si>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</si>
  <si>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</si>
  <si>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</si>
  <si>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</si>
  <si>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</si>
  <si>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</si>
  <si>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</si>
  <si>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</si>
  <si>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</si>
  <si>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</si>
  <si>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</si>
  <si>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</si>
  <si>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</si>
  <si>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</si>
  <si>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</si>
  <si>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</si>
  <si>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</si>
  <si>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</si>
  <si>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</si>
  <si>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</si>
  <si>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</si>
  <si>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</si>
  <si>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</si>
  <si>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</si>
  <si>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</si>
  <si>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</si>
  <si>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</si>
  <si>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</si>
  <si>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</si>
  <si>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</si>
  <si>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</si>
  <si>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</si>
  <si>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</si>
  <si>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</si>
  <si>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</si>
  <si>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</si>
  <si>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</si>
  <si>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</si>
  <si>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</si>
  <si>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</si>
  <si>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</si>
  <si>
    <t xml:space="preserve">Estado Analítico del Ejercicio del Presupueso de Egresos Detallado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</si>
</sst>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4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2697480</xdr:colOff>
      <xdr:row>80</xdr:row>
      <xdr:rowOff>15240</xdr:rowOff>
    </xdr:from>
    <xdr:to>
      <xdr:col>2</xdr:col>
      <xdr:colOff>1186815</xdr:colOff>
      <xdr:row>84</xdr:row>
      <xdr:rowOff>173355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697480" y="15377160"/>
          <a:ext cx="4821555" cy="8896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556260</xdr:colOff>
      <xdr:row>80</xdr:row>
      <xdr:rowOff>15240</xdr:rowOff>
    </xdr:from>
    <xdr:to>
      <xdr:col>6</xdr:col>
      <xdr:colOff>381000</xdr:colOff>
      <xdr:row>84</xdr:row>
      <xdr:rowOff>158115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397240" y="15377160"/>
          <a:ext cx="4351020" cy="8743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64" workbookViewId="0">
      <selection activeCell="D88" sqref="D88"/>
    </sheetView>
  </sheetViews>
  <sheetFormatPr baseColWidth="10" defaultRowHeight="14.4"/>
  <cols>
    <col min="1" max="1" width="70.33203125" customWidth="1"/>
    <col min="2" max="7" width="22" customWidth="1"/>
  </cols>
  <sheetData>
    <row r="1" spans="1:8">
      <c r="A1" s="1" t="s">
        <v>0</v>
      </c>
      <c r="B1" s="2"/>
      <c r="C1" s="2"/>
      <c r="D1" s="2"/>
      <c r="E1" s="2"/>
      <c r="F1" s="2"/>
      <c r="G1" s="3"/>
    </row>
    <row r="2" spans="1:8">
      <c r="A2" s="4" t="s">
        <v>106</v>
      </c>
      <c r="B2" s="5"/>
      <c r="C2" s="5"/>
      <c r="D2" s="5"/>
      <c r="E2" s="5"/>
      <c r="F2" s="5"/>
      <c r="G2" s="6"/>
    </row>
    <row r="3" spans="1:8">
      <c r="A3" s="4" t="s">
        <v>1</v>
      </c>
      <c r="B3" s="5"/>
      <c r="C3" s="5"/>
      <c r="D3" s="5"/>
      <c r="E3" s="5"/>
      <c r="F3" s="5"/>
      <c r="G3" s="6"/>
    </row>
    <row r="4" spans="1:8">
      <c r="A4" s="7" t="s">
        <v>2</v>
      </c>
      <c r="B4" s="8"/>
      <c r="C4" s="8"/>
      <c r="D4" s="8"/>
      <c r="E4" s="8"/>
      <c r="F4" s="8"/>
      <c r="G4" s="9"/>
    </row>
    <row r="5" spans="1:8">
      <c r="A5" s="10" t="s">
        <v>3</v>
      </c>
      <c r="B5" s="11"/>
      <c r="C5" s="11"/>
      <c r="D5" s="11"/>
      <c r="E5" s="11"/>
      <c r="F5" s="11"/>
      <c r="G5" s="12"/>
    </row>
    <row r="6" spans="1:8">
      <c r="A6" s="40" t="s">
        <v>4</v>
      </c>
      <c r="B6" s="37" t="s">
        <v>5</v>
      </c>
      <c r="C6" s="38"/>
      <c r="D6" s="38"/>
      <c r="E6" s="38"/>
      <c r="F6" s="39"/>
      <c r="G6" s="36" t="s">
        <v>6</v>
      </c>
    </row>
    <row r="7" spans="1:8" ht="28.8">
      <c r="A7" s="12"/>
      <c r="B7" s="14" t="s">
        <v>7</v>
      </c>
      <c r="C7" s="15" t="s">
        <v>8</v>
      </c>
      <c r="D7" s="14" t="s">
        <v>9</v>
      </c>
      <c r="E7" s="14" t="s">
        <v>10</v>
      </c>
      <c r="F7" s="16" t="s">
        <v>11</v>
      </c>
      <c r="G7" s="13"/>
    </row>
    <row r="8" spans="1:8">
      <c r="A8" s="17" t="s">
        <v>12</v>
      </c>
      <c r="B8" s="18">
        <f>B9+B18+B26+B36</f>
        <v>28082967.279999997</v>
      </c>
      <c r="C8" s="18">
        <f t="shared" ref="C8:G8" si="0">C9+C18+C26+C36</f>
        <v>72167979.5</v>
      </c>
      <c r="D8" s="18">
        <f t="shared" si="0"/>
        <v>100250946.78</v>
      </c>
      <c r="E8" s="18">
        <f t="shared" si="0"/>
        <v>52964735.990000002</v>
      </c>
      <c r="F8" s="18">
        <f t="shared" si="0"/>
        <v>53015630.990000002</v>
      </c>
      <c r="G8" s="18">
        <f t="shared" si="0"/>
        <v>47286210.789999999</v>
      </c>
    </row>
    <row r="9" spans="1:8">
      <c r="A9" s="19" t="s">
        <v>13</v>
      </c>
      <c r="B9" s="20">
        <f>SUM(B10:B17)</f>
        <v>233970.33</v>
      </c>
      <c r="C9" s="20">
        <f t="shared" ref="C9:G9" si="1">SUM(C10:C17)</f>
        <v>0</v>
      </c>
      <c r="D9" s="20">
        <f t="shared" si="1"/>
        <v>233970.33</v>
      </c>
      <c r="E9" s="20">
        <f t="shared" si="1"/>
        <v>132845.1</v>
      </c>
      <c r="F9" s="20">
        <f t="shared" si="1"/>
        <v>132845.1</v>
      </c>
      <c r="G9" s="20">
        <f t="shared" si="1"/>
        <v>101125.22999999998</v>
      </c>
    </row>
    <row r="10" spans="1:8">
      <c r="A10" s="21" t="s">
        <v>14</v>
      </c>
      <c r="B10" s="20">
        <v>0</v>
      </c>
      <c r="C10" s="20">
        <v>0</v>
      </c>
      <c r="D10" s="20">
        <f>B10+C10</f>
        <v>0</v>
      </c>
      <c r="E10" s="20">
        <v>0</v>
      </c>
      <c r="F10" s="20">
        <v>0</v>
      </c>
      <c r="G10" s="20">
        <f>D10-E10</f>
        <v>0</v>
      </c>
      <c r="H10" s="22" t="s">
        <v>15</v>
      </c>
    </row>
    <row r="11" spans="1:8">
      <c r="A11" s="21" t="s">
        <v>16</v>
      </c>
      <c r="B11" s="20">
        <v>0</v>
      </c>
      <c r="C11" s="20">
        <v>0</v>
      </c>
      <c r="D11" s="20">
        <f t="shared" ref="D11:D17" si="2">B11+C11</f>
        <v>0</v>
      </c>
      <c r="E11" s="20">
        <v>0</v>
      </c>
      <c r="F11" s="20">
        <v>0</v>
      </c>
      <c r="G11" s="20">
        <f t="shared" ref="G11:G17" si="3">D11-E11</f>
        <v>0</v>
      </c>
      <c r="H11" s="22" t="s">
        <v>17</v>
      </c>
    </row>
    <row r="12" spans="1:8">
      <c r="A12" s="21" t="s">
        <v>18</v>
      </c>
      <c r="B12" s="23">
        <v>233970.33</v>
      </c>
      <c r="C12" s="23">
        <v>0</v>
      </c>
      <c r="D12" s="20">
        <f t="shared" si="2"/>
        <v>233970.33</v>
      </c>
      <c r="E12" s="23">
        <v>132845.1</v>
      </c>
      <c r="F12" s="23">
        <v>132845.1</v>
      </c>
      <c r="G12" s="20">
        <f t="shared" si="3"/>
        <v>101125.22999999998</v>
      </c>
      <c r="H12" s="22" t="s">
        <v>19</v>
      </c>
    </row>
    <row r="13" spans="1:8">
      <c r="A13" s="21" t="s">
        <v>20</v>
      </c>
      <c r="B13" s="20">
        <v>0</v>
      </c>
      <c r="C13" s="20">
        <v>0</v>
      </c>
      <c r="D13" s="20">
        <f t="shared" si="2"/>
        <v>0</v>
      </c>
      <c r="E13" s="20">
        <v>0</v>
      </c>
      <c r="F13" s="20">
        <v>0</v>
      </c>
      <c r="G13" s="20">
        <f t="shared" si="3"/>
        <v>0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19" t="s">
        <v>30</v>
      </c>
      <c r="B18" s="20">
        <f>SUM(B19:B25)</f>
        <v>27848996.949999999</v>
      </c>
      <c r="C18" s="20">
        <f t="shared" ref="C18:G18" si="4">SUM(C19:C25)</f>
        <v>72167979.5</v>
      </c>
      <c r="D18" s="20">
        <f t="shared" si="4"/>
        <v>100016976.45</v>
      </c>
      <c r="E18" s="20">
        <f t="shared" si="4"/>
        <v>52831890.890000001</v>
      </c>
      <c r="F18" s="20">
        <f t="shared" si="4"/>
        <v>52882785.890000001</v>
      </c>
      <c r="G18" s="20">
        <f t="shared" si="4"/>
        <v>47185085.560000002</v>
      </c>
    </row>
    <row r="19" spans="1:8">
      <c r="A19" s="21" t="s">
        <v>31</v>
      </c>
      <c r="B19" s="20">
        <v>0</v>
      </c>
      <c r="C19" s="20">
        <v>0</v>
      </c>
      <c r="D19" s="20">
        <f t="shared" ref="D19:D25" si="5">B19+C19</f>
        <v>0</v>
      </c>
      <c r="E19" s="20">
        <v>0</v>
      </c>
      <c r="F19" s="20">
        <v>0</v>
      </c>
      <c r="G19" s="20">
        <f t="shared" ref="G19:G25" si="6">D19-E19</f>
        <v>0</v>
      </c>
      <c r="H19" s="22" t="s">
        <v>32</v>
      </c>
    </row>
    <row r="20" spans="1:8">
      <c r="A20" s="21" t="s">
        <v>33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6"/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3">
        <v>27848996.949999999</v>
      </c>
      <c r="C23" s="23">
        <v>72167979.5</v>
      </c>
      <c r="D23" s="20">
        <f t="shared" si="5"/>
        <v>100016976.45</v>
      </c>
      <c r="E23" s="23">
        <v>52831890.890000001</v>
      </c>
      <c r="F23" s="23">
        <v>52882785.890000001</v>
      </c>
      <c r="G23" s="20">
        <f t="shared" si="6"/>
        <v>47185085.560000002</v>
      </c>
      <c r="H23" s="22" t="s">
        <v>40</v>
      </c>
    </row>
    <row r="24" spans="1:8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>
      <c r="A26" s="19" t="s">
        <v>45</v>
      </c>
      <c r="B26" s="20">
        <f>SUM(B27:B35)</f>
        <v>0</v>
      </c>
      <c r="C26" s="20">
        <f t="shared" ref="C26:G26" si="7">SUM(C27:C35)</f>
        <v>0</v>
      </c>
      <c r="D26" s="20">
        <f t="shared" si="7"/>
        <v>0</v>
      </c>
      <c r="E26" s="20">
        <f t="shared" si="7"/>
        <v>0</v>
      </c>
      <c r="F26" s="20">
        <f t="shared" si="7"/>
        <v>0</v>
      </c>
      <c r="G26" s="20">
        <f t="shared" si="7"/>
        <v>0</v>
      </c>
    </row>
    <row r="27" spans="1:8">
      <c r="A27" s="24" t="s">
        <v>46</v>
      </c>
      <c r="B27" s="20">
        <v>0</v>
      </c>
      <c r="C27" s="20">
        <v>0</v>
      </c>
      <c r="D27" s="20">
        <f t="shared" ref="D27:D35" si="8">B27+C27</f>
        <v>0</v>
      </c>
      <c r="E27" s="20">
        <v>0</v>
      </c>
      <c r="F27" s="20">
        <v>0</v>
      </c>
      <c r="G27" s="20">
        <f t="shared" ref="G27:G35" si="9">D27-E27</f>
        <v>0</v>
      </c>
      <c r="H27" s="22" t="s">
        <v>47</v>
      </c>
    </row>
    <row r="28" spans="1:8">
      <c r="A28" s="21" t="s">
        <v>48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9"/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 ht="28.8">
      <c r="A36" s="25" t="s">
        <v>64</v>
      </c>
      <c r="B36" s="20">
        <f>SUM(B37:B40)</f>
        <v>0</v>
      </c>
      <c r="C36" s="20">
        <f t="shared" ref="C36:G36" si="10">SUM(C37:C40)</f>
        <v>0</v>
      </c>
      <c r="D36" s="20">
        <f t="shared" si="10"/>
        <v>0</v>
      </c>
      <c r="E36" s="20">
        <f t="shared" si="10"/>
        <v>0</v>
      </c>
      <c r="F36" s="20">
        <f t="shared" si="10"/>
        <v>0</v>
      </c>
      <c r="G36" s="20">
        <f t="shared" si="10"/>
        <v>0</v>
      </c>
    </row>
    <row r="37" spans="1:8">
      <c r="A37" s="24" t="s">
        <v>65</v>
      </c>
      <c r="B37" s="20">
        <v>0</v>
      </c>
      <c r="C37" s="20">
        <v>0</v>
      </c>
      <c r="D37" s="20">
        <f t="shared" ref="D37:D40" si="11">B37+C37</f>
        <v>0</v>
      </c>
      <c r="E37" s="20">
        <v>0</v>
      </c>
      <c r="F37" s="20">
        <v>0</v>
      </c>
      <c r="G37" s="20">
        <f t="shared" ref="G37:G40" si="12">D37-E37</f>
        <v>0</v>
      </c>
      <c r="H37" s="22" t="s">
        <v>66</v>
      </c>
    </row>
    <row r="38" spans="1:8" ht="28.8">
      <c r="A38" s="24" t="s">
        <v>67</v>
      </c>
      <c r="B38" s="20">
        <v>0</v>
      </c>
      <c r="C38" s="20">
        <v>0</v>
      </c>
      <c r="D38" s="20">
        <f t="shared" si="11"/>
        <v>0</v>
      </c>
      <c r="E38" s="20">
        <v>0</v>
      </c>
      <c r="F38" s="20">
        <v>0</v>
      </c>
      <c r="G38" s="20">
        <f t="shared" si="12"/>
        <v>0</v>
      </c>
      <c r="H38" s="22" t="s">
        <v>68</v>
      </c>
    </row>
    <row r="39" spans="1:8">
      <c r="A39" s="24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4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4"/>
      <c r="B41" s="20"/>
      <c r="C41" s="20"/>
      <c r="D41" s="20"/>
      <c r="E41" s="20"/>
      <c r="F41" s="20"/>
      <c r="G41" s="20"/>
    </row>
    <row r="42" spans="1:8">
      <c r="A42" s="26" t="s">
        <v>73</v>
      </c>
      <c r="B42" s="27">
        <f>B43+B52+B60+B70</f>
        <v>21844457</v>
      </c>
      <c r="C42" s="27">
        <f t="shared" ref="C42:G42" si="13">C43+C52+C60+C70</f>
        <v>993134.79</v>
      </c>
      <c r="D42" s="27">
        <f t="shared" si="13"/>
        <v>22837591.789999999</v>
      </c>
      <c r="E42" s="27">
        <f t="shared" si="13"/>
        <v>14271277.960000001</v>
      </c>
      <c r="F42" s="27">
        <f t="shared" si="13"/>
        <v>14293804.689999999</v>
      </c>
      <c r="G42" s="27">
        <f t="shared" si="13"/>
        <v>8566313.8300000001</v>
      </c>
    </row>
    <row r="43" spans="1:8">
      <c r="A43" s="19" t="s">
        <v>74</v>
      </c>
      <c r="B43" s="20">
        <f>SUM(B44:B51)</f>
        <v>233970.33</v>
      </c>
      <c r="C43" s="20">
        <f t="shared" ref="C43:G43" si="14">SUM(C44:C51)</f>
        <v>0</v>
      </c>
      <c r="D43" s="20">
        <f t="shared" si="14"/>
        <v>233970.33</v>
      </c>
      <c r="E43" s="20">
        <f t="shared" si="14"/>
        <v>160688.49</v>
      </c>
      <c r="F43" s="20">
        <f t="shared" si="14"/>
        <v>160688.49</v>
      </c>
      <c r="G43" s="20">
        <f t="shared" si="14"/>
        <v>73281.84</v>
      </c>
    </row>
    <row r="44" spans="1:8">
      <c r="A44" s="24" t="s">
        <v>14</v>
      </c>
      <c r="B44" s="20">
        <v>0</v>
      </c>
      <c r="C44" s="20">
        <v>0</v>
      </c>
      <c r="D44" s="20">
        <f t="shared" ref="D44:D51" si="15">B44+C44</f>
        <v>0</v>
      </c>
      <c r="E44" s="20">
        <v>0</v>
      </c>
      <c r="F44" s="20">
        <v>0</v>
      </c>
      <c r="G44" s="20">
        <f t="shared" ref="G44:G51" si="16">D44-E44</f>
        <v>0</v>
      </c>
      <c r="H44" s="22" t="s">
        <v>75</v>
      </c>
    </row>
    <row r="45" spans="1:8">
      <c r="A45" s="24" t="s">
        <v>16</v>
      </c>
      <c r="B45" s="20">
        <v>0</v>
      </c>
      <c r="C45" s="20">
        <v>0</v>
      </c>
      <c r="D45" s="20">
        <f t="shared" si="15"/>
        <v>0</v>
      </c>
      <c r="E45" s="20">
        <v>0</v>
      </c>
      <c r="F45" s="20">
        <v>0</v>
      </c>
      <c r="G45" s="20">
        <f t="shared" si="16"/>
        <v>0</v>
      </c>
      <c r="H45" s="22" t="s">
        <v>76</v>
      </c>
    </row>
    <row r="46" spans="1:8">
      <c r="A46" s="24" t="s">
        <v>18</v>
      </c>
      <c r="B46" s="23">
        <v>233970.33</v>
      </c>
      <c r="C46" s="23">
        <v>0</v>
      </c>
      <c r="D46" s="20">
        <f t="shared" si="15"/>
        <v>233970.33</v>
      </c>
      <c r="E46" s="23">
        <v>160688.49</v>
      </c>
      <c r="F46" s="23">
        <v>160688.49</v>
      </c>
      <c r="G46" s="20">
        <f t="shared" si="16"/>
        <v>73281.84</v>
      </c>
      <c r="H46" s="22" t="s">
        <v>77</v>
      </c>
    </row>
    <row r="47" spans="1:8">
      <c r="A47" s="24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78</v>
      </c>
    </row>
    <row r="48" spans="1:8">
      <c r="A48" s="24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79</v>
      </c>
    </row>
    <row r="49" spans="1:8">
      <c r="A49" s="24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80</v>
      </c>
    </row>
    <row r="50" spans="1:8">
      <c r="A50" s="24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81</v>
      </c>
    </row>
    <row r="51" spans="1:8">
      <c r="A51" s="24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82</v>
      </c>
    </row>
    <row r="52" spans="1:8">
      <c r="A52" s="19" t="s">
        <v>30</v>
      </c>
      <c r="B52" s="20">
        <f>SUM(B53:B59)</f>
        <v>21610486.670000002</v>
      </c>
      <c r="C52" s="20">
        <f t="shared" ref="C52:G52" si="17">SUM(C53:C59)</f>
        <v>993134.79</v>
      </c>
      <c r="D52" s="20">
        <f t="shared" si="17"/>
        <v>22603621.460000001</v>
      </c>
      <c r="E52" s="20">
        <f t="shared" si="17"/>
        <v>14110589.470000001</v>
      </c>
      <c r="F52" s="20">
        <f t="shared" si="17"/>
        <v>14133116.199999999</v>
      </c>
      <c r="G52" s="20">
        <f t="shared" si="17"/>
        <v>8493031.9900000002</v>
      </c>
    </row>
    <row r="53" spans="1:8">
      <c r="A53" s="24" t="s">
        <v>31</v>
      </c>
      <c r="B53" s="20">
        <v>0</v>
      </c>
      <c r="C53" s="20">
        <v>0</v>
      </c>
      <c r="D53" s="20">
        <f t="shared" ref="D53:D59" si="18">B53+C53</f>
        <v>0</v>
      </c>
      <c r="E53" s="20">
        <v>0</v>
      </c>
      <c r="F53" s="20">
        <v>0</v>
      </c>
      <c r="G53" s="20">
        <f t="shared" ref="G53:G59" si="19">D53-E53</f>
        <v>0</v>
      </c>
      <c r="H53" s="22" t="s">
        <v>83</v>
      </c>
    </row>
    <row r="54" spans="1:8">
      <c r="A54" s="24" t="s">
        <v>33</v>
      </c>
      <c r="B54" s="20">
        <v>0</v>
      </c>
      <c r="C54" s="20">
        <v>0</v>
      </c>
      <c r="D54" s="20">
        <f t="shared" si="18"/>
        <v>0</v>
      </c>
      <c r="E54" s="20">
        <v>0</v>
      </c>
      <c r="F54" s="20">
        <v>0</v>
      </c>
      <c r="G54" s="20">
        <f t="shared" si="19"/>
        <v>0</v>
      </c>
      <c r="H54" s="22" t="s">
        <v>84</v>
      </c>
    </row>
    <row r="55" spans="1:8">
      <c r="A55" s="24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85</v>
      </c>
    </row>
    <row r="56" spans="1:8">
      <c r="A56" s="28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86</v>
      </c>
    </row>
    <row r="57" spans="1:8">
      <c r="A57" s="24" t="s">
        <v>39</v>
      </c>
      <c r="B57" s="23">
        <v>21610486.670000002</v>
      </c>
      <c r="C57" s="23">
        <v>993134.79</v>
      </c>
      <c r="D57" s="20">
        <f t="shared" si="18"/>
        <v>22603621.460000001</v>
      </c>
      <c r="E57" s="23">
        <v>14110589.470000001</v>
      </c>
      <c r="F57" s="23">
        <v>14133116.199999999</v>
      </c>
      <c r="G57" s="20">
        <f t="shared" si="19"/>
        <v>8493031.9900000002</v>
      </c>
      <c r="H57" s="22" t="s">
        <v>87</v>
      </c>
    </row>
    <row r="58" spans="1:8">
      <c r="A58" s="24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88</v>
      </c>
    </row>
    <row r="59" spans="1:8">
      <c r="A59" s="24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89</v>
      </c>
    </row>
    <row r="60" spans="1:8">
      <c r="A60" s="19" t="s">
        <v>45</v>
      </c>
      <c r="B60" s="20">
        <f>SUM(B61:B69)</f>
        <v>0</v>
      </c>
      <c r="C60" s="20">
        <f t="shared" ref="C60:G60" si="20">SUM(C61:C69)</f>
        <v>0</v>
      </c>
      <c r="D60" s="20">
        <f t="shared" si="20"/>
        <v>0</v>
      </c>
      <c r="E60" s="20">
        <f t="shared" si="20"/>
        <v>0</v>
      </c>
      <c r="F60" s="20">
        <f t="shared" si="20"/>
        <v>0</v>
      </c>
      <c r="G60" s="20">
        <f t="shared" si="20"/>
        <v>0</v>
      </c>
    </row>
    <row r="61" spans="1:8">
      <c r="A61" s="24" t="s">
        <v>46</v>
      </c>
      <c r="B61" s="20">
        <v>0</v>
      </c>
      <c r="C61" s="20">
        <v>0</v>
      </c>
      <c r="D61" s="20">
        <f t="shared" ref="D61:D69" si="21">B61+C61</f>
        <v>0</v>
      </c>
      <c r="E61" s="20">
        <v>0</v>
      </c>
      <c r="F61" s="20">
        <v>0</v>
      </c>
      <c r="G61" s="20">
        <f t="shared" ref="G61:G69" si="22">D61-E61</f>
        <v>0</v>
      </c>
      <c r="H61" s="22" t="s">
        <v>90</v>
      </c>
    </row>
    <row r="62" spans="1:8">
      <c r="A62" s="24" t="s">
        <v>48</v>
      </c>
      <c r="B62" s="20">
        <v>0</v>
      </c>
      <c r="C62" s="20">
        <v>0</v>
      </c>
      <c r="D62" s="20">
        <f t="shared" si="21"/>
        <v>0</v>
      </c>
      <c r="E62" s="20">
        <v>0</v>
      </c>
      <c r="F62" s="20">
        <v>0</v>
      </c>
      <c r="G62" s="20">
        <f t="shared" si="22"/>
        <v>0</v>
      </c>
      <c r="H62" s="22" t="s">
        <v>91</v>
      </c>
    </row>
    <row r="63" spans="1:8">
      <c r="A63" s="24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92</v>
      </c>
    </row>
    <row r="64" spans="1:8">
      <c r="A64" s="24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93</v>
      </c>
    </row>
    <row r="65" spans="1:8">
      <c r="A65" s="24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94</v>
      </c>
    </row>
    <row r="66" spans="1:8">
      <c r="A66" s="24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95</v>
      </c>
    </row>
    <row r="67" spans="1:8">
      <c r="A67" s="24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96</v>
      </c>
    </row>
    <row r="68" spans="1:8">
      <c r="A68" s="24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97</v>
      </c>
    </row>
    <row r="69" spans="1:8">
      <c r="A69" s="24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98</v>
      </c>
    </row>
    <row r="70" spans="1:8">
      <c r="A70" s="25" t="s">
        <v>99</v>
      </c>
      <c r="B70" s="29">
        <f>SUM(B71:B74)</f>
        <v>0</v>
      </c>
      <c r="C70" s="29">
        <f t="shared" ref="C70:G70" si="23">SUM(C71:C74)</f>
        <v>0</v>
      </c>
      <c r="D70" s="29">
        <f t="shared" si="23"/>
        <v>0</v>
      </c>
      <c r="E70" s="29">
        <f t="shared" si="23"/>
        <v>0</v>
      </c>
      <c r="F70" s="29">
        <f t="shared" si="23"/>
        <v>0</v>
      </c>
      <c r="G70" s="29">
        <f t="shared" si="23"/>
        <v>0</v>
      </c>
    </row>
    <row r="71" spans="1:8">
      <c r="A71" s="24" t="s">
        <v>65</v>
      </c>
      <c r="B71" s="20">
        <v>0</v>
      </c>
      <c r="C71" s="20">
        <v>0</v>
      </c>
      <c r="D71" s="20">
        <f t="shared" ref="D71:D74" si="24">B71+C71</f>
        <v>0</v>
      </c>
      <c r="E71" s="20">
        <v>0</v>
      </c>
      <c r="F71" s="20">
        <v>0</v>
      </c>
      <c r="G71" s="20">
        <f t="shared" ref="G71:G74" si="25">D71-E71</f>
        <v>0</v>
      </c>
      <c r="H71" s="22" t="s">
        <v>100</v>
      </c>
    </row>
    <row r="72" spans="1:8" ht="28.8">
      <c r="A72" s="24" t="s">
        <v>67</v>
      </c>
      <c r="B72" s="20">
        <v>0</v>
      </c>
      <c r="C72" s="20">
        <v>0</v>
      </c>
      <c r="D72" s="20">
        <f t="shared" si="24"/>
        <v>0</v>
      </c>
      <c r="E72" s="20">
        <v>0</v>
      </c>
      <c r="F72" s="20">
        <v>0</v>
      </c>
      <c r="G72" s="20">
        <f t="shared" si="25"/>
        <v>0</v>
      </c>
      <c r="H72" s="22" t="s">
        <v>101</v>
      </c>
    </row>
    <row r="73" spans="1:8">
      <c r="A73" s="24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102</v>
      </c>
    </row>
    <row r="74" spans="1:8">
      <c r="A74" s="24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103</v>
      </c>
    </row>
    <row r="75" spans="1:8">
      <c r="A75" s="30"/>
      <c r="B75" s="31"/>
      <c r="C75" s="31"/>
      <c r="D75" s="31"/>
      <c r="E75" s="31"/>
      <c r="F75" s="31"/>
      <c r="G75" s="31"/>
    </row>
    <row r="76" spans="1:8">
      <c r="A76" s="26" t="s">
        <v>104</v>
      </c>
      <c r="B76" s="27">
        <f>B8+B42</f>
        <v>49927424.280000001</v>
      </c>
      <c r="C76" s="27">
        <f t="shared" ref="C76:G76" si="26">C8+C42</f>
        <v>73161114.290000007</v>
      </c>
      <c r="D76" s="27">
        <f t="shared" si="26"/>
        <v>123088538.56999999</v>
      </c>
      <c r="E76" s="27">
        <f t="shared" si="26"/>
        <v>67236013.950000003</v>
      </c>
      <c r="F76" s="27">
        <f t="shared" si="26"/>
        <v>67309435.680000007</v>
      </c>
      <c r="G76" s="27">
        <f t="shared" si="26"/>
        <v>55852524.619999997</v>
      </c>
    </row>
    <row r="77" spans="1:8">
      <c r="A77" s="32"/>
      <c r="B77" s="33"/>
      <c r="C77" s="33"/>
      <c r="D77" s="33"/>
      <c r="E77" s="33"/>
      <c r="F77" s="33"/>
      <c r="G77" s="33"/>
      <c r="H77" s="34"/>
    </row>
    <row r="78" spans="1:8">
      <c r="A78" s="35" t="s">
        <v>105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2024-10-14T20:43:38Z</dcterms:created>
  <dcterms:modified xsi:type="dcterms:W3CDTF">2024-10-14T20:46:42Z</dcterms:modified>
</cp:coreProperties>
</file>